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80" windowHeight="11700" activeTab="0"/>
  </bookViews>
  <sheets>
    <sheet name="25国保" sheetId="1" r:id="rId1"/>
  </sheets>
  <definedNames>
    <definedName name="_xlnm.Print_Area" localSheetId="0">'25国保'!$A$1:$H$68</definedName>
  </definedNames>
  <calcPr fullCalcOnLoad="1"/>
</workbook>
</file>

<file path=xl/sharedStrings.xml><?xml version="1.0" encoding="utf-8"?>
<sst xmlns="http://schemas.openxmlformats.org/spreadsheetml/2006/main" count="81" uniqueCount="78">
  <si>
    <t>福島市</t>
  </si>
  <si>
    <t>二本松市</t>
  </si>
  <si>
    <t>郡山市</t>
  </si>
  <si>
    <t>須賀川市</t>
  </si>
  <si>
    <t>白河市</t>
  </si>
  <si>
    <t>会津若松市</t>
  </si>
  <si>
    <t>喜多方市</t>
  </si>
  <si>
    <t>いわき市</t>
  </si>
  <si>
    <t>相馬市</t>
  </si>
  <si>
    <t>田村市</t>
  </si>
  <si>
    <t>南相馬市</t>
  </si>
  <si>
    <t>伊達市</t>
  </si>
  <si>
    <t>本宮市</t>
  </si>
  <si>
    <t>川俣町</t>
  </si>
  <si>
    <t>桑折町</t>
  </si>
  <si>
    <t>国見町</t>
  </si>
  <si>
    <t>大玉村</t>
  </si>
  <si>
    <t>鏡石町</t>
  </si>
  <si>
    <t>天栄村</t>
  </si>
  <si>
    <t>南会津町</t>
  </si>
  <si>
    <t>下郷町</t>
  </si>
  <si>
    <t>檜枝岐村</t>
  </si>
  <si>
    <t>只見町</t>
  </si>
  <si>
    <t>磐梯町</t>
  </si>
  <si>
    <t>猪苗代町</t>
  </si>
  <si>
    <t>北塩原村</t>
  </si>
  <si>
    <t>西会津町</t>
  </si>
  <si>
    <t>会津坂下町</t>
  </si>
  <si>
    <t>湯川村</t>
  </si>
  <si>
    <t>柳津町</t>
  </si>
  <si>
    <t>会津美里町</t>
  </si>
  <si>
    <t>三島町</t>
  </si>
  <si>
    <t>金山町</t>
  </si>
  <si>
    <t>昭和村</t>
  </si>
  <si>
    <t>棚倉町</t>
  </si>
  <si>
    <t>矢祭町</t>
  </si>
  <si>
    <t>塙町</t>
  </si>
  <si>
    <t>鮫川村</t>
  </si>
  <si>
    <t>西郷村</t>
  </si>
  <si>
    <t>泉崎村</t>
  </si>
  <si>
    <t>中島村</t>
  </si>
  <si>
    <t>矢吹町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</si>
  <si>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</si>
  <si>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</si>
  <si>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</si>
  <si>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</si>
  <si>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</si>
  <si>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</si>
  <si>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</si>
  <si>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</si>
  <si>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</si>
  <si>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</si>
  <si>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</si>
  <si>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</si>
  <si>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</si>
  <si>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</si>
  <si>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</si>
  <si>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</si>
  <si>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</si>
  <si>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歯科医師国保組合</t>
  </si>
  <si>
    <t>医師国保組合</t>
  </si>
  <si>
    <t>人</t>
  </si>
  <si>
    <t>件</t>
  </si>
  <si>
    <t>円</t>
  </si>
  <si>
    <t>％</t>
  </si>
  <si>
    <t>被保険
者数
Ａ</t>
  </si>
  <si>
    <t>費用額（医・歯・調・訪・食・生）
Ｃ</t>
  </si>
  <si>
    <t>件数
（医・歯）
Ｂ</t>
  </si>
  <si>
    <t>費用額（再掲）
（調）
Ｄ</t>
  </si>
  <si>
    <t>市町村計</t>
  </si>
  <si>
    <t>組合計</t>
  </si>
  <si>
    <t>県計</t>
  </si>
  <si>
    <t>保険者名</t>
  </si>
  <si>
    <r>
      <t>受診率
Ｂ</t>
    </r>
    <r>
      <rPr>
        <sz val="9"/>
        <rFont val="Century"/>
        <family val="1"/>
      </rPr>
      <t>/</t>
    </r>
    <r>
      <rPr>
        <sz val="9"/>
        <rFont val="ＭＳ Ｐ明朝"/>
        <family val="1"/>
      </rPr>
      <t>Ａ</t>
    </r>
    <r>
      <rPr>
        <sz val="9"/>
        <rFont val="Century"/>
        <family val="1"/>
      </rPr>
      <t>*100</t>
    </r>
  </si>
  <si>
    <r>
      <t>一人当たり
費用額
Ｃ</t>
    </r>
    <r>
      <rPr>
        <sz val="9"/>
        <rFont val="Century"/>
        <family val="1"/>
      </rPr>
      <t>/</t>
    </r>
    <r>
      <rPr>
        <sz val="9"/>
        <rFont val="ＭＳ Ｐ明朝"/>
        <family val="1"/>
      </rPr>
      <t>Ａ</t>
    </r>
  </si>
  <si>
    <r>
      <t>一人当たり
調剤費
Ｄ</t>
    </r>
    <r>
      <rPr>
        <sz val="9"/>
        <rFont val="Century"/>
        <family val="1"/>
      </rPr>
      <t>/</t>
    </r>
    <r>
      <rPr>
        <sz val="9"/>
        <rFont val="ＭＳ Ｐ明朝"/>
        <family val="1"/>
      </rPr>
      <t>Ａ</t>
    </r>
  </si>
  <si>
    <r>
      <t>※</t>
    </r>
    <r>
      <rPr>
        <sz val="9"/>
        <rFont val="Century"/>
        <family val="1"/>
      </rPr>
      <t xml:space="preserve"> </t>
    </r>
    <r>
      <rPr>
        <sz val="9"/>
        <rFont val="ＭＳ Ｐ明朝"/>
        <family val="1"/>
      </rPr>
      <t>被保険者数は、国民健康保険事業月報の数値（</t>
    </r>
    <r>
      <rPr>
        <sz val="9"/>
        <rFont val="Century"/>
        <family val="1"/>
      </rPr>
      <t>25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>月～</t>
    </r>
    <r>
      <rPr>
        <sz val="9"/>
        <rFont val="Century"/>
        <family val="1"/>
      </rPr>
      <t>26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2</t>
    </r>
    <r>
      <rPr>
        <sz val="9"/>
        <rFont val="ＭＳ Ｐ明朝"/>
        <family val="1"/>
      </rPr>
      <t>月の平均）。震災の影響等にて未提出の保険者は、直近の提出月報</t>
    </r>
  </si>
  <si>
    <r>
      <t>　　にて集計。件数・費用額は、本会審査支払確定値（</t>
    </r>
    <r>
      <rPr>
        <sz val="9"/>
        <rFont val="Century"/>
        <family val="1"/>
      </rPr>
      <t>25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3</t>
    </r>
    <r>
      <rPr>
        <sz val="9"/>
        <rFont val="ＭＳ Ｐ明朝"/>
        <family val="1"/>
      </rPr>
      <t>月～</t>
    </r>
    <r>
      <rPr>
        <sz val="9"/>
        <rFont val="Century"/>
        <family val="1"/>
      </rPr>
      <t>26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2</t>
    </r>
    <r>
      <rPr>
        <sz val="9"/>
        <rFont val="ＭＳ Ｐ明朝"/>
        <family val="1"/>
      </rPr>
      <t>月診療分）より算出。いずれも一般と退職の合計。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</si>
</sst>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10411]###,###,###,###,###,##0"/>
    <numFmt numFmtId="178" formatCode="#,##0.00_ "/>
    <numFmt numFmtId="179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Century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 readingOrder="1"/>
    </xf>
    <xf numFmtId="176" fontId="2" fillId="0" borderId="11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176" fontId="2" fillId="33" borderId="10" xfId="0" applyNumberFormat="1" applyFont="1" applyFill="1" applyBorder="1" applyAlignment="1">
      <alignment vertical="center"/>
    </xf>
    <xf numFmtId="178" fontId="2" fillId="33" borderId="12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wrapText="1" readingOrder="1"/>
    </xf>
    <xf numFmtId="176" fontId="3" fillId="33" borderId="10" xfId="0" applyNumberFormat="1" applyFont="1" applyFill="1" applyBorder="1" applyAlignment="1">
      <alignment horizontal="center" wrapText="1"/>
    </xf>
    <xf numFmtId="176" fontId="3" fillId="33" borderId="11" xfId="0" applyNumberFormat="1" applyFont="1" applyFill="1" applyBorder="1" applyAlignment="1">
      <alignment horizontal="center" wrapText="1"/>
    </xf>
    <xf numFmtId="176" fontId="3" fillId="33" borderId="12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right" vertical="center" wrapText="1" readingOrder="1"/>
    </xf>
    <xf numFmtId="176" fontId="3" fillId="33" borderId="10" xfId="0" applyNumberFormat="1" applyFont="1" applyFill="1" applyBorder="1" applyAlignment="1">
      <alignment horizontal="right" vertical="center" wrapText="1"/>
    </xf>
    <xf numFmtId="176" fontId="3" fillId="33" borderId="11" xfId="0" applyNumberFormat="1" applyFont="1" applyFill="1" applyBorder="1" applyAlignment="1">
      <alignment horizontal="right" vertical="center" wrapText="1"/>
    </xf>
    <xf numFmtId="176" fontId="3" fillId="33" borderId="12" xfId="0" applyNumberFormat="1" applyFont="1" applyFill="1" applyBorder="1" applyAlignment="1">
      <alignment horizontal="right" vertical="center"/>
    </xf>
    <xf numFmtId="176" fontId="3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distributed" vertical="center" indent="1"/>
    </xf>
    <xf numFmtId="0" fontId="3" fillId="33" borderId="10" xfId="0" applyFont="1" applyFill="1" applyBorder="1" applyAlignment="1">
      <alignment horizontal="distributed" vertical="center" indent="1" readingOrder="1"/>
    </xf>
    <xf numFmtId="0" fontId="3" fillId="0" borderId="0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79" fontId="2" fillId="0" borderId="10" xfId="0" applyNumberFormat="1" applyFont="1" applyBorder="1" applyAlignment="1">
      <alignment vertical="center" readingOrder="1"/>
    </xf>
    <xf numFmtId="179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33" borderId="13" xfId="0" applyFont="1" applyFill="1" applyBorder="1" applyAlignment="1">
      <alignment horizontal="distributed" vertical="center" indent="1" readingOrder="1"/>
    </xf>
    <xf numFmtId="0" fontId="2" fillId="33" borderId="14" xfId="0" applyFont="1" applyFill="1" applyBorder="1" applyAlignment="1">
      <alignment horizontal="distributed" vertical="center" indent="1" readingOrder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A2"/>
    </sheetView>
  </sheetViews>
  <sheetFormatPr defaultColWidth="9.00390625" defaultRowHeight="13.5"/>
  <cols>
    <col min="1" max="1" width="21.125" style="26" customWidth="1"/>
    <col min="2" max="3" width="8.50390625" style="23" customWidth="1"/>
    <col min="4" max="5" width="14.25390625" style="24" customWidth="1"/>
    <col min="6" max="6" width="9.875" style="25" customWidth="1"/>
    <col min="7" max="8" width="9.875" style="24" customWidth="1"/>
    <col min="9" max="9" width="7.75390625" style="19" customWidth="1"/>
    <col min="10" max="10" width="9.00390625" style="20" customWidth="1"/>
    <col min="11" max="11" width="11.25390625" style="20" bestFit="1" customWidth="1"/>
    <col min="12" max="16384" width="9.00390625" style="20" customWidth="1"/>
  </cols>
  <sheetData>
    <row r="1" spans="1:8" ht="45.75" customHeight="1">
      <c r="A1" s="30" t="s">
        <v>72</v>
      </c>
      <c r="B1" s="7" t="s">
        <v>65</v>
      </c>
      <c r="C1" s="7" t="s">
        <v>67</v>
      </c>
      <c r="D1" s="8" t="s">
        <v>66</v>
      </c>
      <c r="E1" s="9" t="s">
        <v>68</v>
      </c>
      <c r="F1" s="10" t="s">
        <v>73</v>
      </c>
      <c r="G1" s="8" t="s">
        <v>74</v>
      </c>
      <c r="H1" s="8" t="s">
        <v>75</v>
      </c>
    </row>
    <row r="2" spans="1:9" s="22" customFormat="1" ht="11.25" customHeight="1">
      <c r="A2" s="31"/>
      <c r="B2" s="11" t="s">
        <v>61</v>
      </c>
      <c r="C2" s="11" t="s">
        <v>62</v>
      </c>
      <c r="D2" s="12" t="s">
        <v>63</v>
      </c>
      <c r="E2" s="13" t="s">
        <v>63</v>
      </c>
      <c r="F2" s="14" t="s">
        <v>64</v>
      </c>
      <c r="G2" s="15" t="s">
        <v>63</v>
      </c>
      <c r="H2" s="15" t="s">
        <v>63</v>
      </c>
      <c r="I2" s="21"/>
    </row>
    <row r="3" spans="1:8" ht="13.5">
      <c r="A3" s="16" t="s">
        <v>71</v>
      </c>
      <c r="B3" s="5">
        <f>B4+B5</f>
        <v>544909</v>
      </c>
      <c r="C3" s="5">
        <f>C4+C5</f>
        <v>5522549</v>
      </c>
      <c r="D3" s="5">
        <f>D4+D5</f>
        <v>172707358970</v>
      </c>
      <c r="E3" s="5">
        <f>E4+E5</f>
        <v>35210452150</v>
      </c>
      <c r="F3" s="6">
        <f>C3/B3*100</f>
        <v>1013.4809665467078</v>
      </c>
      <c r="G3" s="5">
        <f>D3/B3</f>
        <v>316947.1580942873</v>
      </c>
      <c r="H3" s="5">
        <f>E3/B3</f>
        <v>64617.12350135527</v>
      </c>
    </row>
    <row r="4" spans="1:8" ht="13.5">
      <c r="A4" s="17" t="s">
        <v>69</v>
      </c>
      <c r="B4" s="5">
        <f>SUM(B6:B64)</f>
        <v>537997</v>
      </c>
      <c r="C4" s="5">
        <f>SUM(C6:C64)</f>
        <v>5478816</v>
      </c>
      <c r="D4" s="5">
        <f>SUM(D6:D64)</f>
        <v>171686522386</v>
      </c>
      <c r="E4" s="5">
        <f>SUM(E6:E64)</f>
        <v>34987972910</v>
      </c>
      <c r="F4" s="6">
        <f>C4/B4*100</f>
        <v>1018.3729649050088</v>
      </c>
      <c r="G4" s="5">
        <f>D4/B4</f>
        <v>319121.7095745887</v>
      </c>
      <c r="H4" s="5">
        <f>E4/B4</f>
        <v>65033.769537748354</v>
      </c>
    </row>
    <row r="5" spans="1:8" ht="13.5">
      <c r="A5" s="16" t="s">
        <v>70</v>
      </c>
      <c r="B5" s="5">
        <f>SUM(B65:B66)</f>
        <v>6912</v>
      </c>
      <c r="C5" s="5">
        <f>SUM(C65:C66)</f>
        <v>43733</v>
      </c>
      <c r="D5" s="5">
        <f>SUM(D65:D66)</f>
        <v>1020836584</v>
      </c>
      <c r="E5" s="5">
        <f>SUM(E65:E66)</f>
        <v>222479240</v>
      </c>
      <c r="F5" s="6">
        <f>C5/B5*100</f>
        <v>632.7112268518518</v>
      </c>
      <c r="G5" s="5">
        <f>D5/B5</f>
        <v>147690.47800925927</v>
      </c>
      <c r="H5" s="5">
        <f>E5/B5</f>
        <v>32187.390046296296</v>
      </c>
    </row>
    <row r="6" spans="1:8" ht="13.5">
      <c r="A6" s="17" t="s">
        <v>0</v>
      </c>
      <c r="B6" s="1">
        <v>69071</v>
      </c>
      <c r="C6" s="27">
        <v>739107</v>
      </c>
      <c r="D6" s="2">
        <v>20925781542</v>
      </c>
      <c r="E6" s="3">
        <v>4686757370</v>
      </c>
      <c r="F6" s="4">
        <f>C6/B6*100</f>
        <v>1070.0684802594433</v>
      </c>
      <c r="G6" s="1">
        <f>D6/B6</f>
        <v>302960.4543440807</v>
      </c>
      <c r="H6" s="1">
        <f>E6/B6</f>
        <v>67854.19886783166</v>
      </c>
    </row>
    <row r="7" spans="1:8" ht="13.5">
      <c r="A7" s="17" t="s">
        <v>1</v>
      </c>
      <c r="B7" s="1">
        <v>15680</v>
      </c>
      <c r="C7" s="27">
        <v>151469</v>
      </c>
      <c r="D7" s="2">
        <v>4971760234</v>
      </c>
      <c r="E7" s="1">
        <v>1007392620</v>
      </c>
      <c r="F7" s="4">
        <f aca="true" t="shared" si="0" ref="F7:F66">C7/B7*100</f>
        <v>966.0012755102041</v>
      </c>
      <c r="G7" s="1">
        <f aca="true" t="shared" si="1" ref="G7:G66">D7/B7</f>
        <v>317076.5455357143</v>
      </c>
      <c r="H7" s="1">
        <f aca="true" t="shared" si="2" ref="H7:H66">E7/B7</f>
        <v>64246.97831632653</v>
      </c>
    </row>
    <row r="8" spans="1:8" ht="13.5">
      <c r="A8" s="17" t="s">
        <v>2</v>
      </c>
      <c r="B8" s="1">
        <v>83985</v>
      </c>
      <c r="C8" s="27">
        <v>791459</v>
      </c>
      <c r="D8" s="2">
        <v>25371834604</v>
      </c>
      <c r="E8" s="1">
        <v>4394339600</v>
      </c>
      <c r="F8" s="4">
        <f t="shared" si="0"/>
        <v>942.3813776269573</v>
      </c>
      <c r="G8" s="1">
        <f t="shared" si="1"/>
        <v>302099.5964041198</v>
      </c>
      <c r="H8" s="1">
        <f t="shared" si="2"/>
        <v>52322.91004346014</v>
      </c>
    </row>
    <row r="9" spans="1:8" ht="13.5">
      <c r="A9" s="17" t="s">
        <v>3</v>
      </c>
      <c r="B9" s="1">
        <v>21574</v>
      </c>
      <c r="C9" s="27">
        <v>208554</v>
      </c>
      <c r="D9" s="2">
        <v>6448025436</v>
      </c>
      <c r="E9" s="1">
        <v>1243694260</v>
      </c>
      <c r="F9" s="4">
        <f t="shared" si="0"/>
        <v>966.691387781589</v>
      </c>
      <c r="G9" s="1">
        <f t="shared" si="1"/>
        <v>298879.45842217485</v>
      </c>
      <c r="H9" s="1">
        <f t="shared" si="2"/>
        <v>57647.82886808195</v>
      </c>
    </row>
    <row r="10" spans="1:8" ht="13.5">
      <c r="A10" s="17" t="s">
        <v>4</v>
      </c>
      <c r="B10" s="1">
        <v>16447</v>
      </c>
      <c r="C10" s="27">
        <v>161366</v>
      </c>
      <c r="D10" s="2">
        <v>5076087486</v>
      </c>
      <c r="E10" s="1">
        <v>891030880</v>
      </c>
      <c r="F10" s="4">
        <f t="shared" si="0"/>
        <v>981.1272572505624</v>
      </c>
      <c r="G10" s="1">
        <f t="shared" si="1"/>
        <v>308633.03252872865</v>
      </c>
      <c r="H10" s="1">
        <f t="shared" si="2"/>
        <v>54175.89104395938</v>
      </c>
    </row>
    <row r="11" spans="1:8" ht="13.5">
      <c r="A11" s="17" t="s">
        <v>5</v>
      </c>
      <c r="B11" s="1">
        <v>33908</v>
      </c>
      <c r="C11" s="27">
        <v>333513</v>
      </c>
      <c r="D11" s="2">
        <v>10303698848</v>
      </c>
      <c r="E11" s="1">
        <v>2126700200</v>
      </c>
      <c r="F11" s="4">
        <f t="shared" si="0"/>
        <v>983.582045534977</v>
      </c>
      <c r="G11" s="1">
        <f t="shared" si="1"/>
        <v>303872.2085643506</v>
      </c>
      <c r="H11" s="1">
        <f t="shared" si="2"/>
        <v>62719.71806063466</v>
      </c>
    </row>
    <row r="12" spans="1:8" ht="13.5">
      <c r="A12" s="17" t="s">
        <v>6</v>
      </c>
      <c r="B12" s="1">
        <v>14362</v>
      </c>
      <c r="C12" s="27">
        <v>133643</v>
      </c>
      <c r="D12" s="2">
        <v>4714156120</v>
      </c>
      <c r="E12" s="1">
        <v>897862290</v>
      </c>
      <c r="F12" s="4">
        <f t="shared" si="0"/>
        <v>930.5319593371397</v>
      </c>
      <c r="G12" s="1">
        <f t="shared" si="1"/>
        <v>328238.1367497563</v>
      </c>
      <c r="H12" s="1">
        <f t="shared" si="2"/>
        <v>62516.5220721348</v>
      </c>
    </row>
    <row r="13" spans="1:8" ht="13.5">
      <c r="A13" s="17" t="s">
        <v>7</v>
      </c>
      <c r="B13" s="1">
        <v>86622</v>
      </c>
      <c r="C13" s="27">
        <v>952311</v>
      </c>
      <c r="D13" s="2">
        <v>29766876394</v>
      </c>
      <c r="E13" s="1">
        <v>6998507060</v>
      </c>
      <c r="F13" s="4">
        <f t="shared" si="0"/>
        <v>1099.3869917572904</v>
      </c>
      <c r="G13" s="1">
        <f t="shared" si="1"/>
        <v>343641.0657107894</v>
      </c>
      <c r="H13" s="1">
        <f t="shared" si="2"/>
        <v>80793.64433977511</v>
      </c>
    </row>
    <row r="14" spans="1:8" ht="13.5">
      <c r="A14" s="17" t="s">
        <v>8</v>
      </c>
      <c r="B14" s="1">
        <v>10279</v>
      </c>
      <c r="C14" s="27">
        <v>110217</v>
      </c>
      <c r="D14" s="2">
        <v>3192885118</v>
      </c>
      <c r="E14" s="1">
        <v>612579160</v>
      </c>
      <c r="F14" s="4">
        <f t="shared" si="0"/>
        <v>1072.2541103220158</v>
      </c>
      <c r="G14" s="1">
        <f t="shared" si="1"/>
        <v>310622.1537114505</v>
      </c>
      <c r="H14" s="1">
        <f t="shared" si="2"/>
        <v>59595.20965074423</v>
      </c>
    </row>
    <row r="15" spans="1:8" ht="13.5">
      <c r="A15" s="17" t="s">
        <v>9</v>
      </c>
      <c r="B15" s="1">
        <v>12180</v>
      </c>
      <c r="C15" s="27">
        <v>115019</v>
      </c>
      <c r="D15" s="2">
        <v>3590733352</v>
      </c>
      <c r="E15" s="1">
        <v>675777460</v>
      </c>
      <c r="F15" s="4">
        <f t="shared" si="0"/>
        <v>944.3267651888341</v>
      </c>
      <c r="G15" s="1">
        <f t="shared" si="1"/>
        <v>294805.6939244663</v>
      </c>
      <c r="H15" s="1">
        <f t="shared" si="2"/>
        <v>55482.55008210181</v>
      </c>
    </row>
    <row r="16" spans="1:8" ht="13.5">
      <c r="A16" s="17" t="s">
        <v>10</v>
      </c>
      <c r="B16" s="1">
        <v>22145</v>
      </c>
      <c r="C16" s="27">
        <v>259338</v>
      </c>
      <c r="D16" s="2">
        <v>7749818874</v>
      </c>
      <c r="E16" s="1">
        <v>1791257070</v>
      </c>
      <c r="F16" s="4">
        <f t="shared" si="0"/>
        <v>1171.0905396251976</v>
      </c>
      <c r="G16" s="1">
        <f t="shared" si="1"/>
        <v>349957.95321743056</v>
      </c>
      <c r="H16" s="1">
        <f t="shared" si="2"/>
        <v>80887.6527432829</v>
      </c>
    </row>
    <row r="17" spans="1:8" ht="13.5">
      <c r="A17" s="17" t="s">
        <v>11</v>
      </c>
      <c r="B17" s="1">
        <v>18180</v>
      </c>
      <c r="C17" s="27">
        <v>191384</v>
      </c>
      <c r="D17" s="2">
        <v>5970751766</v>
      </c>
      <c r="E17" s="1">
        <v>1380768510</v>
      </c>
      <c r="F17" s="4">
        <f t="shared" si="0"/>
        <v>1052.7172717271726</v>
      </c>
      <c r="G17" s="1">
        <f t="shared" si="1"/>
        <v>328424.1895489549</v>
      </c>
      <c r="H17" s="1">
        <f t="shared" si="2"/>
        <v>75949.86303630364</v>
      </c>
    </row>
    <row r="18" spans="1:8" ht="13.5">
      <c r="A18" s="17" t="s">
        <v>12</v>
      </c>
      <c r="B18" s="1">
        <v>7652</v>
      </c>
      <c r="C18" s="27">
        <v>71743</v>
      </c>
      <c r="D18" s="2">
        <v>2393294048</v>
      </c>
      <c r="E18" s="1">
        <v>506356980</v>
      </c>
      <c r="F18" s="4">
        <f t="shared" si="0"/>
        <v>937.5718766335599</v>
      </c>
      <c r="G18" s="1">
        <f t="shared" si="1"/>
        <v>312767.1259801359</v>
      </c>
      <c r="H18" s="1">
        <f t="shared" si="2"/>
        <v>66173.15473078933</v>
      </c>
    </row>
    <row r="19" spans="1:8" ht="13.5">
      <c r="A19" s="17" t="s">
        <v>13</v>
      </c>
      <c r="B19" s="1">
        <v>3975</v>
      </c>
      <c r="C19" s="27">
        <v>40027</v>
      </c>
      <c r="D19" s="2">
        <v>1308671240</v>
      </c>
      <c r="E19" s="1">
        <v>253363320</v>
      </c>
      <c r="F19" s="4">
        <f t="shared" si="0"/>
        <v>1006.9685534591194</v>
      </c>
      <c r="G19" s="1">
        <f t="shared" si="1"/>
        <v>329225.46918238996</v>
      </c>
      <c r="H19" s="1">
        <f t="shared" si="2"/>
        <v>63739.2</v>
      </c>
    </row>
    <row r="20" spans="1:8" ht="13.5">
      <c r="A20" s="17" t="s">
        <v>14</v>
      </c>
      <c r="B20" s="1">
        <v>3528</v>
      </c>
      <c r="C20" s="27">
        <v>37058</v>
      </c>
      <c r="D20" s="2">
        <v>1113955236</v>
      </c>
      <c r="E20" s="1">
        <v>259781980</v>
      </c>
      <c r="F20" s="4">
        <f t="shared" si="0"/>
        <v>1050.3968253968255</v>
      </c>
      <c r="G20" s="1">
        <f t="shared" si="1"/>
        <v>315746.94897959183</v>
      </c>
      <c r="H20" s="1">
        <f t="shared" si="2"/>
        <v>73634.34807256235</v>
      </c>
    </row>
    <row r="21" spans="1:8" ht="13.5">
      <c r="A21" s="17" t="s">
        <v>15</v>
      </c>
      <c r="B21" s="1">
        <v>3072</v>
      </c>
      <c r="C21" s="27">
        <v>30287</v>
      </c>
      <c r="D21" s="2">
        <v>973269346</v>
      </c>
      <c r="E21" s="1">
        <v>232205650</v>
      </c>
      <c r="F21" s="4">
        <f t="shared" si="0"/>
        <v>985.9049479166666</v>
      </c>
      <c r="G21" s="1">
        <f t="shared" si="1"/>
        <v>316819.4485677083</v>
      </c>
      <c r="H21" s="1">
        <f t="shared" si="2"/>
        <v>75587.77669270833</v>
      </c>
    </row>
    <row r="22" spans="1:8" ht="13.5">
      <c r="A22" s="17" t="s">
        <v>16</v>
      </c>
      <c r="B22" s="1">
        <v>2042</v>
      </c>
      <c r="C22" s="27">
        <v>18229</v>
      </c>
      <c r="D22" s="2">
        <v>629052206</v>
      </c>
      <c r="E22" s="1">
        <v>139266460</v>
      </c>
      <c r="F22" s="4">
        <f t="shared" si="0"/>
        <v>892.7032321253673</v>
      </c>
      <c r="G22" s="1">
        <f t="shared" si="1"/>
        <v>308056.9079333986</v>
      </c>
      <c r="H22" s="1">
        <f t="shared" si="2"/>
        <v>68201.00881488736</v>
      </c>
    </row>
    <row r="23" spans="1:8" ht="13.5">
      <c r="A23" s="17" t="s">
        <v>17</v>
      </c>
      <c r="B23" s="1">
        <v>3841</v>
      </c>
      <c r="C23" s="27">
        <v>36428</v>
      </c>
      <c r="D23" s="2">
        <v>1058318922</v>
      </c>
      <c r="E23" s="1">
        <v>192148400</v>
      </c>
      <c r="F23" s="4">
        <f t="shared" si="0"/>
        <v>948.3988544649831</v>
      </c>
      <c r="G23" s="1">
        <f t="shared" si="1"/>
        <v>275532.13277792244</v>
      </c>
      <c r="H23" s="1">
        <f t="shared" si="2"/>
        <v>50025.61832856027</v>
      </c>
    </row>
    <row r="24" spans="1:8" ht="13.5">
      <c r="A24" s="17" t="s">
        <v>18</v>
      </c>
      <c r="B24" s="1">
        <v>1697</v>
      </c>
      <c r="C24" s="27">
        <v>15915</v>
      </c>
      <c r="D24" s="28">
        <v>514501884</v>
      </c>
      <c r="E24" s="28">
        <v>94073200</v>
      </c>
      <c r="F24" s="4">
        <f t="shared" si="0"/>
        <v>937.831467295227</v>
      </c>
      <c r="G24" s="1">
        <f t="shared" si="1"/>
        <v>303183.19622863876</v>
      </c>
      <c r="H24" s="1">
        <f t="shared" si="2"/>
        <v>55435.00294637596</v>
      </c>
    </row>
    <row r="25" spans="1:8" ht="13.5">
      <c r="A25" s="17" t="s">
        <v>19</v>
      </c>
      <c r="B25" s="1">
        <v>5048</v>
      </c>
      <c r="C25" s="27">
        <v>50751</v>
      </c>
      <c r="D25" s="28">
        <v>1678378174</v>
      </c>
      <c r="E25" s="28">
        <v>302755230</v>
      </c>
      <c r="F25" s="4">
        <f t="shared" si="0"/>
        <v>1005.3684627575277</v>
      </c>
      <c r="G25" s="1">
        <f t="shared" si="1"/>
        <v>332483.7904120444</v>
      </c>
      <c r="H25" s="1">
        <f t="shared" si="2"/>
        <v>59975.28328050713</v>
      </c>
    </row>
    <row r="26" spans="1:8" ht="13.5">
      <c r="A26" s="17" t="s">
        <v>20</v>
      </c>
      <c r="B26" s="1">
        <v>2006</v>
      </c>
      <c r="C26" s="27">
        <v>20402</v>
      </c>
      <c r="D26" s="28">
        <v>689780606</v>
      </c>
      <c r="E26" s="28">
        <v>83451910</v>
      </c>
      <c r="F26" s="4">
        <f t="shared" si="0"/>
        <v>1017.048853439681</v>
      </c>
      <c r="G26" s="1">
        <f t="shared" si="1"/>
        <v>343858.72681954136</v>
      </c>
      <c r="H26" s="1">
        <f t="shared" si="2"/>
        <v>41601.15154536391</v>
      </c>
    </row>
    <row r="27" spans="1:8" ht="13.5">
      <c r="A27" s="17" t="s">
        <v>21</v>
      </c>
      <c r="B27" s="1">
        <v>207</v>
      </c>
      <c r="C27" s="27">
        <v>2239</v>
      </c>
      <c r="D27" s="28">
        <v>55691038</v>
      </c>
      <c r="E27" s="28">
        <v>7527520</v>
      </c>
      <c r="F27" s="4">
        <f t="shared" si="0"/>
        <v>1081.6425120772947</v>
      </c>
      <c r="G27" s="1">
        <f t="shared" si="1"/>
        <v>269038.8309178744</v>
      </c>
      <c r="H27" s="1">
        <f t="shared" si="2"/>
        <v>36364.830917874395</v>
      </c>
    </row>
    <row r="28" spans="1:8" ht="13.5">
      <c r="A28" s="17" t="s">
        <v>22</v>
      </c>
      <c r="B28" s="1">
        <v>1280</v>
      </c>
      <c r="C28" s="27">
        <v>12368</v>
      </c>
      <c r="D28" s="28">
        <v>412219186</v>
      </c>
      <c r="E28" s="28">
        <v>96045700</v>
      </c>
      <c r="F28" s="4">
        <f t="shared" si="0"/>
        <v>966.25</v>
      </c>
      <c r="G28" s="1">
        <f t="shared" si="1"/>
        <v>322046.2390625</v>
      </c>
      <c r="H28" s="1">
        <f t="shared" si="2"/>
        <v>75035.703125</v>
      </c>
    </row>
    <row r="29" spans="1:8" ht="13.5">
      <c r="A29" s="17" t="s">
        <v>23</v>
      </c>
      <c r="B29" s="1">
        <v>1015</v>
      </c>
      <c r="C29" s="27">
        <v>9621</v>
      </c>
      <c r="D29" s="28">
        <v>337199718</v>
      </c>
      <c r="E29" s="28">
        <v>75969050</v>
      </c>
      <c r="F29" s="4">
        <f t="shared" si="0"/>
        <v>947.8817733990148</v>
      </c>
      <c r="G29" s="1">
        <f t="shared" si="1"/>
        <v>332216.4709359606</v>
      </c>
      <c r="H29" s="1">
        <f t="shared" si="2"/>
        <v>74846.35467980296</v>
      </c>
    </row>
    <row r="30" spans="1:8" ht="13.5">
      <c r="A30" s="17" t="s">
        <v>24</v>
      </c>
      <c r="B30" s="1">
        <v>4195</v>
      </c>
      <c r="C30" s="27">
        <v>38231</v>
      </c>
      <c r="D30" s="28">
        <v>1342279800</v>
      </c>
      <c r="E30" s="28">
        <v>315700890</v>
      </c>
      <c r="F30" s="4">
        <f t="shared" si="0"/>
        <v>911.3468414779499</v>
      </c>
      <c r="G30" s="1">
        <f t="shared" si="1"/>
        <v>319971.34684147796</v>
      </c>
      <c r="H30" s="1">
        <f t="shared" si="2"/>
        <v>75256.46960667461</v>
      </c>
    </row>
    <row r="31" spans="1:8" ht="13.5">
      <c r="A31" s="17" t="s">
        <v>25</v>
      </c>
      <c r="B31" s="1">
        <v>1039</v>
      </c>
      <c r="C31" s="27">
        <v>8857</v>
      </c>
      <c r="D31" s="28">
        <v>321179142</v>
      </c>
      <c r="E31" s="28">
        <v>57750440</v>
      </c>
      <c r="F31" s="4">
        <f t="shared" si="0"/>
        <v>852.4542829643888</v>
      </c>
      <c r="G31" s="1">
        <f t="shared" si="1"/>
        <v>309123.3320500481</v>
      </c>
      <c r="H31" s="1">
        <f t="shared" si="2"/>
        <v>55582.71414821944</v>
      </c>
    </row>
    <row r="32" spans="1:8" ht="13.5">
      <c r="A32" s="17" t="s">
        <v>26</v>
      </c>
      <c r="B32" s="1">
        <v>2269</v>
      </c>
      <c r="C32" s="27">
        <v>19327</v>
      </c>
      <c r="D32" s="28">
        <v>679839054</v>
      </c>
      <c r="E32" s="28">
        <v>146351160</v>
      </c>
      <c r="F32" s="4">
        <f t="shared" si="0"/>
        <v>851.7849272807404</v>
      </c>
      <c r="G32" s="1">
        <f t="shared" si="1"/>
        <v>299620.56148082856</v>
      </c>
      <c r="H32" s="1">
        <f t="shared" si="2"/>
        <v>64500.290877038344</v>
      </c>
    </row>
    <row r="33" spans="1:8" ht="13.5">
      <c r="A33" s="17" t="s">
        <v>27</v>
      </c>
      <c r="B33" s="1">
        <v>4941</v>
      </c>
      <c r="C33" s="27">
        <v>47866</v>
      </c>
      <c r="D33" s="28">
        <v>1578259644</v>
      </c>
      <c r="E33" s="28">
        <v>167266290</v>
      </c>
      <c r="F33" s="4">
        <f t="shared" si="0"/>
        <v>968.7512649261283</v>
      </c>
      <c r="G33" s="1">
        <f t="shared" si="1"/>
        <v>319421.0977534912</v>
      </c>
      <c r="H33" s="1">
        <f t="shared" si="2"/>
        <v>33852.720097146324</v>
      </c>
    </row>
    <row r="34" spans="1:8" ht="13.5">
      <c r="A34" s="17" t="s">
        <v>28</v>
      </c>
      <c r="B34" s="1">
        <v>821</v>
      </c>
      <c r="C34" s="27">
        <v>8317</v>
      </c>
      <c r="D34" s="28">
        <v>239034304</v>
      </c>
      <c r="E34" s="28">
        <v>41480120</v>
      </c>
      <c r="F34" s="4">
        <f t="shared" si="0"/>
        <v>1013.0328867235079</v>
      </c>
      <c r="G34" s="1">
        <f t="shared" si="1"/>
        <v>291150.18757612666</v>
      </c>
      <c r="H34" s="1">
        <f t="shared" si="2"/>
        <v>50523.897685749085</v>
      </c>
    </row>
    <row r="35" spans="1:8" ht="13.5">
      <c r="A35" s="17" t="s">
        <v>29</v>
      </c>
      <c r="B35" s="1">
        <v>1158</v>
      </c>
      <c r="C35" s="27">
        <v>10244</v>
      </c>
      <c r="D35" s="28">
        <v>407507188</v>
      </c>
      <c r="E35" s="28">
        <v>46573460</v>
      </c>
      <c r="F35" s="4">
        <f t="shared" si="0"/>
        <v>884.6286701208982</v>
      </c>
      <c r="G35" s="1">
        <f t="shared" si="1"/>
        <v>351906.03454231436</v>
      </c>
      <c r="H35" s="1">
        <f t="shared" si="2"/>
        <v>40218.87737478411</v>
      </c>
    </row>
    <row r="36" spans="1:8" ht="13.5">
      <c r="A36" s="17" t="s">
        <v>30</v>
      </c>
      <c r="B36" s="1">
        <v>6422</v>
      </c>
      <c r="C36" s="27">
        <v>64630</v>
      </c>
      <c r="D36" s="28">
        <v>2051446894</v>
      </c>
      <c r="E36" s="28">
        <v>334560440</v>
      </c>
      <c r="F36" s="4">
        <f t="shared" si="0"/>
        <v>1006.3843039551541</v>
      </c>
      <c r="G36" s="1">
        <f t="shared" si="1"/>
        <v>319440.5004671442</v>
      </c>
      <c r="H36" s="1">
        <f t="shared" si="2"/>
        <v>52095.9887885394</v>
      </c>
    </row>
    <row r="37" spans="1:8" ht="13.5">
      <c r="A37" s="17" t="s">
        <v>31</v>
      </c>
      <c r="B37" s="1">
        <v>521</v>
      </c>
      <c r="C37" s="27">
        <v>5309</v>
      </c>
      <c r="D37" s="28">
        <v>180869596</v>
      </c>
      <c r="E37" s="28">
        <v>33249900</v>
      </c>
      <c r="F37" s="4">
        <f t="shared" si="0"/>
        <v>1019.0019193857966</v>
      </c>
      <c r="G37" s="1">
        <f t="shared" si="1"/>
        <v>347158.53358925146</v>
      </c>
      <c r="H37" s="1">
        <f t="shared" si="2"/>
        <v>63819.3857965451</v>
      </c>
    </row>
    <row r="38" spans="1:8" ht="13.5">
      <c r="A38" s="17" t="s">
        <v>32</v>
      </c>
      <c r="B38" s="1">
        <v>769</v>
      </c>
      <c r="C38" s="27">
        <v>8047</v>
      </c>
      <c r="D38" s="28">
        <v>282217614</v>
      </c>
      <c r="E38" s="28">
        <v>51866600</v>
      </c>
      <c r="F38" s="4">
        <f t="shared" si="0"/>
        <v>1046.4239271781535</v>
      </c>
      <c r="G38" s="1">
        <f t="shared" si="1"/>
        <v>366992.99609882967</v>
      </c>
      <c r="H38" s="1">
        <f t="shared" si="2"/>
        <v>67446.81404421326</v>
      </c>
    </row>
    <row r="39" spans="1:8" ht="13.5">
      <c r="A39" s="17" t="s">
        <v>33</v>
      </c>
      <c r="B39" s="1">
        <v>475</v>
      </c>
      <c r="C39" s="27">
        <v>5635</v>
      </c>
      <c r="D39" s="28">
        <v>162963804</v>
      </c>
      <c r="E39" s="28">
        <v>26331280</v>
      </c>
      <c r="F39" s="4">
        <f t="shared" si="0"/>
        <v>1186.3157894736842</v>
      </c>
      <c r="G39" s="1">
        <f t="shared" si="1"/>
        <v>343081.69263157895</v>
      </c>
      <c r="H39" s="1">
        <f t="shared" si="2"/>
        <v>55434.27368421053</v>
      </c>
    </row>
    <row r="40" spans="1:8" ht="13.5">
      <c r="A40" s="17" t="s">
        <v>34</v>
      </c>
      <c r="B40" s="1">
        <v>3880</v>
      </c>
      <c r="C40" s="27">
        <v>34426</v>
      </c>
      <c r="D40" s="28">
        <v>1216673240</v>
      </c>
      <c r="E40" s="28">
        <v>122775580</v>
      </c>
      <c r="F40" s="4">
        <f t="shared" si="0"/>
        <v>887.2680412371134</v>
      </c>
      <c r="G40" s="1">
        <f t="shared" si="1"/>
        <v>313575.57731958764</v>
      </c>
      <c r="H40" s="1">
        <f t="shared" si="2"/>
        <v>31643.190721649484</v>
      </c>
    </row>
    <row r="41" spans="1:8" ht="13.5">
      <c r="A41" s="17" t="s">
        <v>35</v>
      </c>
      <c r="B41" s="1">
        <v>1835</v>
      </c>
      <c r="C41" s="27">
        <v>16334</v>
      </c>
      <c r="D41" s="28">
        <v>511960904</v>
      </c>
      <c r="E41" s="28">
        <v>34853190</v>
      </c>
      <c r="F41" s="4">
        <f t="shared" si="0"/>
        <v>890.1362397820163</v>
      </c>
      <c r="G41" s="1">
        <f t="shared" si="1"/>
        <v>278997.76784741145</v>
      </c>
      <c r="H41" s="1">
        <f t="shared" si="2"/>
        <v>18993.564032697548</v>
      </c>
    </row>
    <row r="42" spans="1:8" ht="13.5">
      <c r="A42" s="17" t="s">
        <v>36</v>
      </c>
      <c r="B42" s="1">
        <v>2751</v>
      </c>
      <c r="C42" s="27">
        <v>22429</v>
      </c>
      <c r="D42" s="28">
        <v>853220024</v>
      </c>
      <c r="E42" s="28">
        <v>52958820</v>
      </c>
      <c r="F42" s="4">
        <f t="shared" si="0"/>
        <v>815.3035259905488</v>
      </c>
      <c r="G42" s="1">
        <f t="shared" si="1"/>
        <v>310149.0454380225</v>
      </c>
      <c r="H42" s="1">
        <f t="shared" si="2"/>
        <v>19250.75245365322</v>
      </c>
    </row>
    <row r="43" spans="1:8" ht="13.5">
      <c r="A43" s="17" t="s">
        <v>37</v>
      </c>
      <c r="B43" s="1">
        <v>1130</v>
      </c>
      <c r="C43" s="27">
        <v>9201</v>
      </c>
      <c r="D43" s="28">
        <v>320576868</v>
      </c>
      <c r="E43" s="28">
        <v>42487350</v>
      </c>
      <c r="F43" s="4">
        <f t="shared" si="0"/>
        <v>814.2477876106195</v>
      </c>
      <c r="G43" s="1">
        <f t="shared" si="1"/>
        <v>283696.34336283186</v>
      </c>
      <c r="H43" s="1">
        <f t="shared" si="2"/>
        <v>37599.42477876106</v>
      </c>
    </row>
    <row r="44" spans="1:8" ht="13.5">
      <c r="A44" s="17" t="s">
        <v>38</v>
      </c>
      <c r="B44" s="1">
        <v>4907</v>
      </c>
      <c r="C44" s="27">
        <v>47582</v>
      </c>
      <c r="D44" s="28">
        <v>1313522888</v>
      </c>
      <c r="E44" s="28">
        <v>220606330</v>
      </c>
      <c r="F44" s="4">
        <f t="shared" si="0"/>
        <v>969.6759730996537</v>
      </c>
      <c r="G44" s="1">
        <f t="shared" si="1"/>
        <v>267683.4905237416</v>
      </c>
      <c r="H44" s="1">
        <f t="shared" si="2"/>
        <v>44957.47503566334</v>
      </c>
    </row>
    <row r="45" spans="1:8" ht="13.5">
      <c r="A45" s="17" t="s">
        <v>39</v>
      </c>
      <c r="B45" s="1">
        <v>1851</v>
      </c>
      <c r="C45" s="27">
        <v>16990</v>
      </c>
      <c r="D45" s="28">
        <v>563944872</v>
      </c>
      <c r="E45" s="28">
        <v>110735100</v>
      </c>
      <c r="F45" s="4">
        <f t="shared" si="0"/>
        <v>917.882225823879</v>
      </c>
      <c r="G45" s="1">
        <f t="shared" si="1"/>
        <v>304670.3792544571</v>
      </c>
      <c r="H45" s="1">
        <f t="shared" si="2"/>
        <v>59824.47325769854</v>
      </c>
    </row>
    <row r="46" spans="1:8" ht="13.5">
      <c r="A46" s="17" t="s">
        <v>40</v>
      </c>
      <c r="B46" s="1">
        <v>1530</v>
      </c>
      <c r="C46" s="27">
        <v>14151</v>
      </c>
      <c r="D46" s="28">
        <v>447957912</v>
      </c>
      <c r="E46" s="28">
        <v>84933610</v>
      </c>
      <c r="F46" s="4">
        <f t="shared" si="0"/>
        <v>924.9019607843136</v>
      </c>
      <c r="G46" s="1">
        <f t="shared" si="1"/>
        <v>292782.94901960786</v>
      </c>
      <c r="H46" s="1">
        <f t="shared" si="2"/>
        <v>55512.163398692814</v>
      </c>
    </row>
    <row r="47" spans="1:8" ht="13.5">
      <c r="A47" s="17" t="s">
        <v>41</v>
      </c>
      <c r="B47" s="1">
        <v>5409</v>
      </c>
      <c r="C47" s="27">
        <v>49209</v>
      </c>
      <c r="D47" s="28">
        <v>1571844434</v>
      </c>
      <c r="E47" s="28">
        <v>287411240</v>
      </c>
      <c r="F47" s="4">
        <f t="shared" si="0"/>
        <v>909.7615085967832</v>
      </c>
      <c r="G47" s="1">
        <f t="shared" si="1"/>
        <v>290597.9726381956</v>
      </c>
      <c r="H47" s="1">
        <f t="shared" si="2"/>
        <v>53135.74413015345</v>
      </c>
    </row>
    <row r="48" spans="1:8" ht="13.5">
      <c r="A48" s="17" t="s">
        <v>42</v>
      </c>
      <c r="B48" s="1">
        <v>4994</v>
      </c>
      <c r="C48" s="27">
        <v>45599</v>
      </c>
      <c r="D48" s="28">
        <v>1622065070</v>
      </c>
      <c r="E48" s="28">
        <v>325315280</v>
      </c>
      <c r="F48" s="4">
        <f t="shared" si="0"/>
        <v>913.0756908289948</v>
      </c>
      <c r="G48" s="1">
        <f t="shared" si="1"/>
        <v>324802.77733279933</v>
      </c>
      <c r="H48" s="1">
        <f t="shared" si="2"/>
        <v>65141.22547056468</v>
      </c>
    </row>
    <row r="49" spans="1:8" ht="13.5">
      <c r="A49" s="17" t="s">
        <v>43</v>
      </c>
      <c r="B49" s="1">
        <v>2067</v>
      </c>
      <c r="C49" s="27">
        <v>19300</v>
      </c>
      <c r="D49" s="28">
        <v>690691160</v>
      </c>
      <c r="E49" s="28">
        <v>145756480</v>
      </c>
      <c r="F49" s="4">
        <f t="shared" si="0"/>
        <v>933.7203676826318</v>
      </c>
      <c r="G49" s="1">
        <f t="shared" si="1"/>
        <v>334151.5045960329</v>
      </c>
      <c r="H49" s="1">
        <f t="shared" si="2"/>
        <v>70515.95549104983</v>
      </c>
    </row>
    <row r="50" spans="1:8" ht="13.5">
      <c r="A50" s="17" t="s">
        <v>44</v>
      </c>
      <c r="B50" s="1">
        <v>2229</v>
      </c>
      <c r="C50" s="27">
        <v>17877</v>
      </c>
      <c r="D50" s="28">
        <v>714198092</v>
      </c>
      <c r="E50" s="28">
        <v>121920410</v>
      </c>
      <c r="F50" s="4">
        <f t="shared" si="0"/>
        <v>802.0188425302827</v>
      </c>
      <c r="G50" s="1">
        <f t="shared" si="1"/>
        <v>320411.8851502916</v>
      </c>
      <c r="H50" s="1">
        <f t="shared" si="2"/>
        <v>54697.3575594437</v>
      </c>
    </row>
    <row r="51" spans="1:8" ht="13.5">
      <c r="A51" s="17" t="s">
        <v>45</v>
      </c>
      <c r="B51" s="1">
        <v>1899</v>
      </c>
      <c r="C51" s="27">
        <v>16596</v>
      </c>
      <c r="D51" s="28">
        <v>629664770</v>
      </c>
      <c r="E51" s="28">
        <v>115259100</v>
      </c>
      <c r="F51" s="4">
        <f t="shared" si="0"/>
        <v>873.9336492890995</v>
      </c>
      <c r="G51" s="1">
        <f t="shared" si="1"/>
        <v>331577.0247498684</v>
      </c>
      <c r="H51" s="1">
        <f t="shared" si="2"/>
        <v>60694.62875197472</v>
      </c>
    </row>
    <row r="52" spans="1:8" ht="13.5">
      <c r="A52" s="17" t="s">
        <v>46</v>
      </c>
      <c r="B52" s="1">
        <v>1712</v>
      </c>
      <c r="C52" s="27">
        <v>15354</v>
      </c>
      <c r="D52" s="28">
        <v>474504808</v>
      </c>
      <c r="E52" s="28">
        <v>105936200</v>
      </c>
      <c r="F52" s="4">
        <f t="shared" si="0"/>
        <v>896.8457943925234</v>
      </c>
      <c r="G52" s="1">
        <f t="shared" si="1"/>
        <v>277164.023364486</v>
      </c>
      <c r="H52" s="1">
        <f t="shared" si="2"/>
        <v>61878.621495327105</v>
      </c>
    </row>
    <row r="53" spans="1:8" ht="13.5">
      <c r="A53" s="17" t="s">
        <v>47</v>
      </c>
      <c r="B53" s="1">
        <v>4906</v>
      </c>
      <c r="C53" s="27">
        <v>46252</v>
      </c>
      <c r="D53" s="28">
        <v>1548849226</v>
      </c>
      <c r="E53" s="28">
        <v>305867860</v>
      </c>
      <c r="F53" s="4">
        <f t="shared" si="0"/>
        <v>942.7639624949043</v>
      </c>
      <c r="G53" s="1">
        <f t="shared" si="1"/>
        <v>315705.10110069305</v>
      </c>
      <c r="H53" s="1">
        <f t="shared" si="2"/>
        <v>62345.67060741949</v>
      </c>
    </row>
    <row r="54" spans="1:8" ht="13.5">
      <c r="A54" s="17" t="s">
        <v>48</v>
      </c>
      <c r="B54" s="1">
        <v>3184</v>
      </c>
      <c r="C54" s="27">
        <v>28845</v>
      </c>
      <c r="D54" s="28">
        <v>1032524634</v>
      </c>
      <c r="E54" s="28">
        <v>135309180</v>
      </c>
      <c r="F54" s="4">
        <f t="shared" si="0"/>
        <v>905.9359296482412</v>
      </c>
      <c r="G54" s="1">
        <f t="shared" si="1"/>
        <v>324285.375</v>
      </c>
      <c r="H54" s="1">
        <f t="shared" si="2"/>
        <v>42496.60175879397</v>
      </c>
    </row>
    <row r="55" spans="1:8" ht="13.5">
      <c r="A55" s="17" t="s">
        <v>49</v>
      </c>
      <c r="B55" s="1">
        <v>1627</v>
      </c>
      <c r="C55" s="27">
        <v>20404</v>
      </c>
      <c r="D55" s="28">
        <v>706710042</v>
      </c>
      <c r="E55" s="28">
        <v>169905670</v>
      </c>
      <c r="F55" s="4">
        <f t="shared" si="0"/>
        <v>1254.0872771972956</v>
      </c>
      <c r="G55" s="1">
        <f t="shared" si="1"/>
        <v>434363.8856791641</v>
      </c>
      <c r="H55" s="1">
        <f t="shared" si="2"/>
        <v>104428.80762138906</v>
      </c>
    </row>
    <row r="56" spans="1:8" ht="13.5">
      <c r="A56" s="17" t="s">
        <v>50</v>
      </c>
      <c r="B56" s="1">
        <v>2715</v>
      </c>
      <c r="C56" s="27">
        <v>33217</v>
      </c>
      <c r="D56" s="28">
        <v>1194356358</v>
      </c>
      <c r="E56" s="28">
        <v>264493500</v>
      </c>
      <c r="F56" s="4">
        <f t="shared" si="0"/>
        <v>1223.4622467771637</v>
      </c>
      <c r="G56" s="1">
        <f t="shared" si="1"/>
        <v>439910.26077348064</v>
      </c>
      <c r="H56" s="1">
        <f t="shared" si="2"/>
        <v>97419.33701657459</v>
      </c>
    </row>
    <row r="57" spans="1:8" ht="13.5">
      <c r="A57" s="17" t="s">
        <v>51</v>
      </c>
      <c r="B57" s="1">
        <v>5387</v>
      </c>
      <c r="C57" s="27">
        <v>66048</v>
      </c>
      <c r="D57" s="28">
        <v>2055118370</v>
      </c>
      <c r="E57" s="28">
        <v>463368960</v>
      </c>
      <c r="F57" s="4">
        <f t="shared" si="0"/>
        <v>1226.0627436421014</v>
      </c>
      <c r="G57" s="1">
        <f t="shared" si="1"/>
        <v>381495.8919621311</v>
      </c>
      <c r="H57" s="1">
        <f t="shared" si="2"/>
        <v>86016.14256543531</v>
      </c>
    </row>
    <row r="58" spans="1:8" ht="13.5">
      <c r="A58" s="17" t="s">
        <v>52</v>
      </c>
      <c r="B58" s="1">
        <v>1060</v>
      </c>
      <c r="C58" s="27">
        <v>11643</v>
      </c>
      <c r="D58" s="28">
        <v>383661286</v>
      </c>
      <c r="E58" s="28">
        <v>77339920</v>
      </c>
      <c r="F58" s="4">
        <f t="shared" si="0"/>
        <v>1098.3962264150944</v>
      </c>
      <c r="G58" s="1">
        <f t="shared" si="1"/>
        <v>361944.60943396227</v>
      </c>
      <c r="H58" s="1">
        <f t="shared" si="2"/>
        <v>72962.18867924529</v>
      </c>
    </row>
    <row r="59" spans="1:8" ht="13.5">
      <c r="A59" s="17" t="s">
        <v>53</v>
      </c>
      <c r="B59" s="1">
        <v>4127</v>
      </c>
      <c r="C59" s="27">
        <v>48637</v>
      </c>
      <c r="D59" s="28">
        <v>1570199564</v>
      </c>
      <c r="E59" s="28">
        <v>350882930</v>
      </c>
      <c r="F59" s="4">
        <f t="shared" si="0"/>
        <v>1178.5073903561909</v>
      </c>
      <c r="G59" s="1">
        <f t="shared" si="1"/>
        <v>380469.9694693482</v>
      </c>
      <c r="H59" s="1">
        <f t="shared" si="2"/>
        <v>85021.30603343833</v>
      </c>
    </row>
    <row r="60" spans="1:8" ht="13.5">
      <c r="A60" s="17" t="s">
        <v>54</v>
      </c>
      <c r="B60" s="1">
        <v>2531</v>
      </c>
      <c r="C60" s="27">
        <v>30087</v>
      </c>
      <c r="D60" s="28">
        <v>1020576516</v>
      </c>
      <c r="E60" s="28">
        <v>199179250</v>
      </c>
      <c r="F60" s="4">
        <f t="shared" si="0"/>
        <v>1188.7396286052945</v>
      </c>
      <c r="G60" s="1">
        <f t="shared" si="1"/>
        <v>403230.54760964046</v>
      </c>
      <c r="H60" s="1">
        <f t="shared" si="2"/>
        <v>78695.87119715527</v>
      </c>
    </row>
    <row r="61" spans="1:8" ht="13.5">
      <c r="A61" s="17" t="s">
        <v>55</v>
      </c>
      <c r="B61" s="1">
        <v>8416</v>
      </c>
      <c r="C61" s="27">
        <v>100570</v>
      </c>
      <c r="D61" s="28">
        <v>3021495076</v>
      </c>
      <c r="E61" s="28">
        <v>718287930</v>
      </c>
      <c r="F61" s="4">
        <f t="shared" si="0"/>
        <v>1194.9857414448668</v>
      </c>
      <c r="G61" s="1">
        <f t="shared" si="1"/>
        <v>359017.95104562736</v>
      </c>
      <c r="H61" s="1">
        <f t="shared" si="2"/>
        <v>85347.90042775666</v>
      </c>
    </row>
    <row r="62" spans="1:8" ht="13.5">
      <c r="A62" s="17" t="s">
        <v>56</v>
      </c>
      <c r="B62" s="1">
        <v>584</v>
      </c>
      <c r="C62" s="27">
        <v>6363</v>
      </c>
      <c r="D62" s="28">
        <v>171907472</v>
      </c>
      <c r="E62" s="28">
        <v>42778760</v>
      </c>
      <c r="F62" s="4">
        <f t="shared" si="0"/>
        <v>1089.5547945205478</v>
      </c>
      <c r="G62" s="1">
        <f t="shared" si="1"/>
        <v>294362.1095890411</v>
      </c>
      <c r="H62" s="1">
        <f t="shared" si="2"/>
        <v>73251.30136986301</v>
      </c>
    </row>
    <row r="63" spans="1:8" ht="13.5">
      <c r="A63" s="17" t="s">
        <v>57</v>
      </c>
      <c r="B63" s="1">
        <v>2356</v>
      </c>
      <c r="C63" s="27">
        <v>25983</v>
      </c>
      <c r="D63" s="28">
        <v>709831336</v>
      </c>
      <c r="E63" s="28">
        <v>126545410</v>
      </c>
      <c r="F63" s="4">
        <f t="shared" si="0"/>
        <v>1102.8438030560271</v>
      </c>
      <c r="G63" s="1">
        <f t="shared" si="1"/>
        <v>301286.6451612903</v>
      </c>
      <c r="H63" s="1">
        <f t="shared" si="2"/>
        <v>53711.97368421053</v>
      </c>
    </row>
    <row r="64" spans="1:8" ht="13.5">
      <c r="A64" s="17" t="s">
        <v>58</v>
      </c>
      <c r="B64" s="1">
        <v>2504</v>
      </c>
      <c r="C64" s="27">
        <v>26808</v>
      </c>
      <c r="D64" s="28">
        <v>848129046</v>
      </c>
      <c r="E64" s="28">
        <v>192322390</v>
      </c>
      <c r="F64" s="4">
        <f t="shared" si="0"/>
        <v>1070.6070287539935</v>
      </c>
      <c r="G64" s="1">
        <f t="shared" si="1"/>
        <v>338709.68290734827</v>
      </c>
      <c r="H64" s="1">
        <f t="shared" si="2"/>
        <v>76806.06629392972</v>
      </c>
    </row>
    <row r="65" spans="1:8" ht="13.5">
      <c r="A65" s="16" t="s">
        <v>59</v>
      </c>
      <c r="B65" s="1">
        <v>4251</v>
      </c>
      <c r="C65" s="27">
        <v>28037</v>
      </c>
      <c r="D65" s="28">
        <v>575475692</v>
      </c>
      <c r="E65" s="28">
        <v>133897420</v>
      </c>
      <c r="F65" s="4">
        <f t="shared" si="0"/>
        <v>659.5389320159962</v>
      </c>
      <c r="G65" s="1">
        <f t="shared" si="1"/>
        <v>135374.1924253117</v>
      </c>
      <c r="H65" s="1">
        <f t="shared" si="2"/>
        <v>31497.86403199247</v>
      </c>
    </row>
    <row r="66" spans="1:8" ht="13.5">
      <c r="A66" s="16" t="s">
        <v>60</v>
      </c>
      <c r="B66" s="1">
        <v>2661</v>
      </c>
      <c r="C66" s="27">
        <v>15696</v>
      </c>
      <c r="D66" s="28">
        <v>445360892</v>
      </c>
      <c r="E66" s="28">
        <v>88581820</v>
      </c>
      <c r="F66" s="4">
        <f t="shared" si="0"/>
        <v>589.8534385569335</v>
      </c>
      <c r="G66" s="1">
        <f t="shared" si="1"/>
        <v>167365.98722284855</v>
      </c>
      <c r="H66" s="1">
        <f t="shared" si="2"/>
        <v>33288.92145809846</v>
      </c>
    </row>
    <row r="67" ht="15" customHeight="1">
      <c r="A67" s="18" t="s">
        <v>76</v>
      </c>
    </row>
    <row r="68" ht="15" customHeight="1">
      <c r="A68" s="18" t="s">
        <v>77</v>
      </c>
    </row>
    <row r="71" ht="13.5">
      <c r="B71" s="29"/>
    </row>
  </sheetData>
  <sheetProtection/>
  <mergeCells count="1">
    <mergeCell ref="A1:A2"/>
  </mergeCells>
  <printOptions horizontalCentered="1"/>
  <pageMargins left="0.7874015748031497" right="0.7874015748031497" top="0.984251968503937" bottom="0.3937007874015748" header="0.5118110236220472" footer="0.5118110236220472"/>
  <pageSetup fitToHeight="1" fitToWidth="1" horizontalDpi="600" verticalDpi="600" orientation="portrait" paperSize="9" scale="85" r:id="rId1"/>
  <headerFooter alignWithMargins="0">
    <oddHeader>&amp;C&amp;"HG明朝E,標準"&amp;16平成25年度 国保統計資料（保険者別）&amp;R&amp;"ＭＳ Ｐ明朝,標準"&amp;10年次更新情報
平成26年7月更新</oddHeader>
  </headerFooter>
  <colBreaks count="1" manualBreakCount="1">
    <brk id="8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福島県国民健康保険団体連合会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福島県国民健康保険団体連合会</dc:creator>
  <cp:keywords/>
  <dc:description/>
  <cp:lastModifiedBy>JIGYOU</cp:lastModifiedBy>
  <cp:lastPrinted>2013-06-03T01:06:41Z</cp:lastPrinted>
  <dcterms:created xsi:type="dcterms:W3CDTF">2011-12-21T04:33:27Z</dcterms:created>
  <dcterms:modified xsi:type="dcterms:W3CDTF">2014-12-09T01:21:16Z</dcterms:modified>
  <cp:category/>
  <cp:version/>
  <cp:contentType/>
  <cp:contentStatus/>
</cp:coreProperties>
</file>